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そなえ隊\Desktop\関西そなえ隊\定例会\第12回定例会\"/>
    </mc:Choice>
  </mc:AlternateContent>
  <bookViews>
    <workbookView xWindow="0" yWindow="0" windowWidth="20490" windowHeight="7380"/>
  </bookViews>
  <sheets>
    <sheet name="参加リスト " sheetId="9" r:id="rId1"/>
  </sheets>
  <definedNames>
    <definedName name="_xlnm._FilterDatabase" localSheetId="0" hidden="1">'参加リスト '!$A$4:$I$51</definedName>
    <definedName name="_xlnm.Print_Area" localSheetId="0">'参加リスト '!$A$1:$J$71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9" l="1"/>
  <c r="H58" i="9" l="1"/>
  <c r="I41" i="9"/>
  <c r="I42" i="9"/>
  <c r="I47" i="9"/>
  <c r="I26" i="9"/>
  <c r="I27" i="9"/>
  <c r="I28" i="9"/>
  <c r="I29" i="9"/>
  <c r="I30" i="9"/>
  <c r="I31" i="9"/>
  <c r="I32" i="9"/>
  <c r="I33" i="9"/>
  <c r="I34" i="9"/>
  <c r="I16" i="9"/>
  <c r="I17" i="9"/>
  <c r="I18" i="9"/>
  <c r="I19" i="9"/>
  <c r="I20" i="9"/>
  <c r="I21" i="9"/>
  <c r="I22" i="9"/>
  <c r="I23" i="9"/>
  <c r="I24" i="9"/>
  <c r="I25" i="9"/>
  <c r="I7" i="9" l="1"/>
  <c r="I6" i="9"/>
  <c r="I12" i="9" l="1"/>
  <c r="I15" i="9"/>
  <c r="I35" i="9"/>
  <c r="I38" i="9"/>
  <c r="I39" i="9"/>
  <c r="I49" i="9"/>
  <c r="I50" i="9"/>
  <c r="I13" i="9"/>
  <c r="I14" i="9"/>
  <c r="I36" i="9"/>
  <c r="I37" i="9"/>
  <c r="I40" i="9"/>
  <c r="I48" i="9"/>
  <c r="I51" i="9"/>
  <c r="I5" i="9"/>
  <c r="H59" i="9" l="1"/>
  <c r="I63" i="9" s="1"/>
  <c r="I11" i="9"/>
  <c r="I57" i="9"/>
  <c r="I56" i="9"/>
  <c r="I55" i="9"/>
  <c r="I10" i="9"/>
  <c r="I8" i="9"/>
  <c r="G59" i="9" l="1"/>
  <c r="I59" i="9" s="1"/>
  <c r="I67" i="9"/>
  <c r="I69" i="9" s="1"/>
  <c r="I9" i="9"/>
  <c r="I62" i="9" l="1"/>
  <c r="I65" i="9" s="1"/>
  <c r="I71" i="9" s="1"/>
</calcChain>
</file>

<file path=xl/sharedStrings.xml><?xml version="1.0" encoding="utf-8"?>
<sst xmlns="http://schemas.openxmlformats.org/spreadsheetml/2006/main" count="92" uniqueCount="61">
  <si>
    <t>№</t>
    <phoneticPr fontId="3"/>
  </si>
  <si>
    <t>所属</t>
  </si>
  <si>
    <t>役職</t>
  </si>
  <si>
    <t>氏名</t>
  </si>
  <si>
    <t>定例会</t>
  </si>
  <si>
    <t>懇親会</t>
  </si>
  <si>
    <t>金額</t>
  </si>
  <si>
    <t>TOTAL人数</t>
  </si>
  <si>
    <t>TOTAL金額</t>
  </si>
  <si>
    <t>合計</t>
  </si>
  <si>
    <t>懇親会キャンセル料</t>
  </si>
  <si>
    <t>そなえ隊収入</t>
    <rPh sb="3" eb="4">
      <t>タイ</t>
    </rPh>
    <rPh sb="4" eb="6">
      <t>シュウニュウ</t>
    </rPh>
    <phoneticPr fontId="3"/>
  </si>
  <si>
    <t>貸会議室費</t>
  </si>
  <si>
    <t>参加形態</t>
    <phoneticPr fontId="3"/>
  </si>
  <si>
    <t>(a)-(b)</t>
    <phoneticPr fontId="3"/>
  </si>
  <si>
    <t>収入(a)</t>
    <phoneticPr fontId="3"/>
  </si>
  <si>
    <t>支出(b)</t>
    <phoneticPr fontId="3"/>
  </si>
  <si>
    <t>役職</t>
    <phoneticPr fontId="3"/>
  </si>
  <si>
    <t>代表取締役</t>
    <phoneticPr fontId="3"/>
  </si>
  <si>
    <t>企画ディレクター</t>
    <phoneticPr fontId="3"/>
  </si>
  <si>
    <t>■※・・・隊員（幹事メンバー含む）</t>
    <phoneticPr fontId="3"/>
  </si>
  <si>
    <t>隊員</t>
  </si>
  <si>
    <t>人と防災未来センター</t>
  </si>
  <si>
    <t>理事</t>
  </si>
  <si>
    <t>副理事長</t>
  </si>
  <si>
    <t>山中 清任 ※</t>
    <phoneticPr fontId="3"/>
  </si>
  <si>
    <t>高田 不二雄 ※</t>
    <phoneticPr fontId="3"/>
  </si>
  <si>
    <t>平林 英二 ※</t>
    <phoneticPr fontId="3"/>
  </si>
  <si>
    <t>浦川 健一 ※</t>
    <phoneticPr fontId="3"/>
  </si>
  <si>
    <t>ＮＰＯ法人くらしと生活環境を守る会</t>
  </si>
  <si>
    <t>株式会社メビウスＬｉｎＫ</t>
  </si>
  <si>
    <t>懇親会費</t>
    <phoneticPr fontId="3"/>
  </si>
  <si>
    <t>事業内容</t>
  </si>
  <si>
    <t>-</t>
  </si>
  <si>
    <t>大阪府立支援学校PTA協議会OB会</t>
    <phoneticPr fontId="3"/>
  </si>
  <si>
    <t>湯井 恵美子 ※</t>
    <phoneticPr fontId="3"/>
  </si>
  <si>
    <t>国内外の災害 による被害の軽減に貢献する施設。防災・減災に関する様々な情報を発信する。</t>
  </si>
  <si>
    <t>事業内容</t>
    <rPh sb="0" eb="2">
      <t>ジギョウ</t>
    </rPh>
    <rPh sb="2" eb="4">
      <t>ナイヨウ</t>
    </rPh>
    <phoneticPr fontId="3"/>
  </si>
  <si>
    <t>本日のプレゼンテーター</t>
  </si>
  <si>
    <t>地域住民のくらしと生活環境を守る事業に取り組み、河川の浄化対策・緑化事業・高齢者対策に力点を置いている。</t>
    <phoneticPr fontId="3"/>
  </si>
  <si>
    <t>ビジネスマッチングや研修事業・広告、WEB制作。</t>
    <phoneticPr fontId="3"/>
  </si>
  <si>
    <t>府立支援学校高等部卒業後の進路の整備、福祉待遇の改善など、障がい児者とその家族の要望をまとめ、行政機関や関係施設等へ要望を伝える窓口として活動。他に、支援学校PTAでの防災研修会、避難所開設訓練など。</t>
    <phoneticPr fontId="3"/>
  </si>
  <si>
    <t>■敬称略・申込順</t>
    <rPh sb="5" eb="7">
      <t>モウシコミ</t>
    </rPh>
    <phoneticPr fontId="3"/>
  </si>
  <si>
    <t>防災企業連合　関西そなえ隊　第12回定例会＆懇親会　出席リスト</t>
    <rPh sb="0" eb="2">
      <t>ボウサイ</t>
    </rPh>
    <rPh sb="2" eb="4">
      <t>キギョウ</t>
    </rPh>
    <rPh sb="4" eb="6">
      <t>レンゴウ</t>
    </rPh>
    <rPh sb="7" eb="9">
      <t>カンサイ</t>
    </rPh>
    <rPh sb="12" eb="13">
      <t>タイ</t>
    </rPh>
    <phoneticPr fontId="3"/>
  </si>
  <si>
    <t>ワンゲイン株式会社</t>
  </si>
  <si>
    <t>代表取締役　社長</t>
  </si>
  <si>
    <t>梅 千得 ※</t>
  </si>
  <si>
    <t>財務経理部　部長補佐</t>
  </si>
  <si>
    <t>島 千佳 ※</t>
  </si>
  <si>
    <t>非常用電源システムおよび構成品(DC-ACインバーター・バッテリー・充電器等)や、風力発電機・ソーラー等の輸入卸販売、ONE GAINオリジナル一体型非常用蓄電池「キャリ電」の開発、および販売、インターネット通販</t>
    <phoneticPr fontId="3"/>
  </si>
  <si>
    <t>初</t>
    <rPh sb="0" eb="1">
      <t>ハツ</t>
    </rPh>
    <phoneticPr fontId="3"/>
  </si>
  <si>
    <t>松田 惠子</t>
    <phoneticPr fontId="3"/>
  </si>
  <si>
    <t>一般</t>
  </si>
  <si>
    <t>日本防災士会　</t>
    <phoneticPr fontId="3"/>
  </si>
  <si>
    <t>大阪府支部</t>
    <phoneticPr fontId="3"/>
  </si>
  <si>
    <t>まいにち株式会社</t>
    <phoneticPr fontId="3"/>
  </si>
  <si>
    <t>大澤 宏貴</t>
    <phoneticPr fontId="3"/>
  </si>
  <si>
    <t>課長</t>
    <rPh sb="0" eb="2">
      <t>カチョウ</t>
    </rPh>
    <phoneticPr fontId="3"/>
  </si>
  <si>
    <t>災害備蓄用トイレ”マイレット”のメーカーです。優れた抗菌消臭機能に誰にでも使える安心で安全な商品です。機能が認められ、多数の官公庁や企業様に備蓄をしていただいております。”マイレット”をよろしくお願いいたします。</t>
    <phoneticPr fontId="3"/>
  </si>
  <si>
    <t>2016/2/10現在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</si>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</sst>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2"/>
      <color theme="1" tint="4.9989318521683403E-2"/>
      <name val="ＭＳ Ｐゴシック"/>
      <family val="3"/>
      <charset val="128"/>
      <scheme val="minor"/>
    </font>
    <font>
      <sz val="14"/>
      <color theme="1" tint="4.9989318521683403E-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b/>
      <sz val="11"/>
      <color theme="1" tint="4.9989318521683403E-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 tint="4.9989318521683403E-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8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38" fontId="2" fillId="0" borderId="1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38" fontId="14" fillId="0" borderId="0" xfId="1" applyFont="1" applyFill="1" applyAlignment="1">
      <alignment horizontal="center" vertical="center"/>
    </xf>
    <xf numFmtId="38" fontId="14" fillId="0" borderId="0" xfId="1" applyFont="1" applyFill="1" applyAlignment="1">
      <alignment horizontal="right" vertical="center"/>
    </xf>
    <xf numFmtId="0" fontId="13" fillId="5" borderId="1" xfId="0" applyFont="1" applyFill="1" applyBorder="1" applyAlignment="1">
      <alignment horizontal="center" vertical="center"/>
    </xf>
    <xf numFmtId="38" fontId="13" fillId="5" borderId="1" xfId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38" fontId="14" fillId="0" borderId="1" xfId="1" applyFont="1" applyFill="1" applyBorder="1" applyAlignment="1">
      <alignment horizontal="center" vertical="center" shrinkToFit="1"/>
    </xf>
    <xf numFmtId="38" fontId="12" fillId="0" borderId="1" xfId="1" applyFont="1" applyFill="1" applyBorder="1" applyAlignment="1">
      <alignment horizontal="center" vertical="center" shrinkToFit="1"/>
    </xf>
    <xf numFmtId="38" fontId="14" fillId="0" borderId="1" xfId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38" fontId="14" fillId="0" borderId="0" xfId="1" applyFont="1" applyFill="1" applyAlignment="1">
      <alignment horizontal="center" vertical="center" shrinkToFit="1"/>
    </xf>
    <xf numFmtId="38" fontId="14" fillId="0" borderId="0" xfId="1" applyFont="1" applyFill="1" applyAlignment="1">
      <alignment horizontal="right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 shrinkToFit="1"/>
    </xf>
    <xf numFmtId="0" fontId="17" fillId="5" borderId="1" xfId="0" applyFont="1" applyFill="1" applyBorder="1" applyAlignment="1">
      <alignment horizontal="center" vertical="center"/>
    </xf>
    <xf numFmtId="38" fontId="17" fillId="5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38" fontId="9" fillId="0" borderId="1" xfId="1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1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view="pageBreakPreview" zoomScale="55" zoomScaleNormal="85" zoomScaleSheetLayoutView="55" workbookViewId="0">
      <selection activeCell="H11" sqref="H11"/>
    </sheetView>
  </sheetViews>
  <sheetFormatPr defaultColWidth="9" defaultRowHeight="14" x14ac:dyDescent="0.2"/>
  <cols>
    <col min="1" max="1" width="5.1796875" style="5" customWidth="1"/>
    <col min="2" max="2" width="4" style="13" customWidth="1"/>
    <col min="3" max="3" width="36" style="4" bestFit="1" customWidth="1"/>
    <col min="4" max="4" width="25.08984375" style="4" customWidth="1"/>
    <col min="5" max="5" width="19.36328125" style="4" customWidth="1"/>
    <col min="6" max="6" width="15.36328125" style="5" bestFit="1" customWidth="1"/>
    <col min="7" max="8" width="13.7265625" style="11" bestFit="1" customWidth="1"/>
    <col min="9" max="9" width="11.7265625" style="6" bestFit="1" customWidth="1"/>
    <col min="10" max="10" width="86.6328125" style="4" customWidth="1"/>
    <col min="11" max="16384" width="9" style="4"/>
  </cols>
  <sheetData>
    <row r="1" spans="1:10" s="1" customFormat="1" ht="35.25" customHeight="1" x14ac:dyDescent="0.2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9" x14ac:dyDescent="0.2">
      <c r="A2" s="51" t="s">
        <v>20</v>
      </c>
      <c r="B2" s="21"/>
      <c r="C2" s="22"/>
      <c r="D2" s="23"/>
      <c r="E2" s="23"/>
      <c r="F2" s="24"/>
      <c r="G2" s="25"/>
      <c r="H2" s="25"/>
      <c r="I2" s="26"/>
      <c r="J2" s="10" t="s">
        <v>59</v>
      </c>
    </row>
    <row r="3" spans="1:10" ht="16.5" x14ac:dyDescent="0.2">
      <c r="A3" s="51" t="s">
        <v>42</v>
      </c>
      <c r="B3" s="21"/>
      <c r="C3" s="22"/>
      <c r="D3" s="23"/>
      <c r="E3" s="23"/>
      <c r="F3" s="24"/>
      <c r="G3" s="25"/>
      <c r="H3" s="25"/>
      <c r="I3" s="26"/>
    </row>
    <row r="4" spans="1:10" s="12" customFormat="1" ht="18" customHeight="1" x14ac:dyDescent="0.2">
      <c r="A4" s="55" t="s">
        <v>0</v>
      </c>
      <c r="B4" s="55" t="s">
        <v>50</v>
      </c>
      <c r="C4" s="55" t="s">
        <v>1</v>
      </c>
      <c r="D4" s="55" t="s">
        <v>17</v>
      </c>
      <c r="E4" s="55" t="s">
        <v>3</v>
      </c>
      <c r="F4" s="55" t="s">
        <v>13</v>
      </c>
      <c r="G4" s="56" t="s">
        <v>4</v>
      </c>
      <c r="H4" s="56" t="s">
        <v>5</v>
      </c>
      <c r="I4" s="56" t="s">
        <v>6</v>
      </c>
      <c r="J4" s="49" t="s">
        <v>32</v>
      </c>
    </row>
    <row r="5" spans="1:10" ht="35.15" customHeight="1" x14ac:dyDescent="0.2">
      <c r="A5" s="57">
        <v>1</v>
      </c>
      <c r="B5" s="58"/>
      <c r="C5" s="59" t="s">
        <v>22</v>
      </c>
      <c r="D5" s="59" t="s">
        <v>19</v>
      </c>
      <c r="E5" s="60" t="s">
        <v>27</v>
      </c>
      <c r="F5" s="61" t="s">
        <v>21</v>
      </c>
      <c r="G5" s="62" t="s">
        <v>60</v>
      </c>
      <c r="H5" s="63">
        <v>3500</v>
      </c>
      <c r="I5" s="64">
        <f t="shared" ref="I5:I7" si="0">SUM(G5:H5)</f>
        <v>3500</v>
      </c>
      <c r="J5" s="52" t="s">
        <v>36</v>
      </c>
    </row>
    <row r="6" spans="1:10" ht="35.15" customHeight="1" x14ac:dyDescent="0.2">
      <c r="A6" s="57">
        <v>2</v>
      </c>
      <c r="B6" s="58"/>
      <c r="C6" s="59" t="s">
        <v>44</v>
      </c>
      <c r="D6" s="59" t="s">
        <v>45</v>
      </c>
      <c r="E6" s="60" t="s">
        <v>46</v>
      </c>
      <c r="F6" s="61" t="s">
        <v>21</v>
      </c>
      <c r="G6" s="62" t="s">
        <v>60</v>
      </c>
      <c r="H6" s="63" t="s">
        <v>33</v>
      </c>
      <c r="I6" s="64">
        <f t="shared" si="0"/>
        <v>0</v>
      </c>
      <c r="J6" s="53" t="s">
        <v>49</v>
      </c>
    </row>
    <row r="7" spans="1:10" ht="35.15" customHeight="1" x14ac:dyDescent="0.2">
      <c r="A7" s="57">
        <v>3</v>
      </c>
      <c r="B7" s="58"/>
      <c r="C7" s="59" t="s">
        <v>44</v>
      </c>
      <c r="D7" s="59" t="s">
        <v>47</v>
      </c>
      <c r="E7" s="59" t="s">
        <v>48</v>
      </c>
      <c r="F7" s="61" t="s">
        <v>21</v>
      </c>
      <c r="G7" s="62" t="s">
        <v>60</v>
      </c>
      <c r="H7" s="63" t="s">
        <v>33</v>
      </c>
      <c r="I7" s="64">
        <f t="shared" si="0"/>
        <v>0</v>
      </c>
      <c r="J7" s="53" t="s">
        <v>49</v>
      </c>
    </row>
    <row r="8" spans="1:10" ht="35.15" customHeight="1" x14ac:dyDescent="0.2">
      <c r="A8" s="57">
        <v>4</v>
      </c>
      <c r="B8" s="58"/>
      <c r="C8" s="59" t="s">
        <v>30</v>
      </c>
      <c r="D8" s="59" t="s">
        <v>18</v>
      </c>
      <c r="E8" s="59" t="s">
        <v>28</v>
      </c>
      <c r="F8" s="61" t="s">
        <v>21</v>
      </c>
      <c r="G8" s="62" t="s">
        <v>60</v>
      </c>
      <c r="H8" s="63">
        <v>3500</v>
      </c>
      <c r="I8" s="64">
        <f>SUM(G8:H8)</f>
        <v>3500</v>
      </c>
      <c r="J8" s="52" t="s">
        <v>40</v>
      </c>
    </row>
    <row r="9" spans="1:10" ht="35.15" customHeight="1" x14ac:dyDescent="0.2">
      <c r="A9" s="57">
        <v>5</v>
      </c>
      <c r="B9" s="58"/>
      <c r="C9" s="59" t="s">
        <v>29</v>
      </c>
      <c r="D9" s="59" t="s">
        <v>24</v>
      </c>
      <c r="E9" s="60" t="s">
        <v>25</v>
      </c>
      <c r="F9" s="61" t="s">
        <v>21</v>
      </c>
      <c r="G9" s="62" t="s">
        <v>60</v>
      </c>
      <c r="H9" s="63">
        <v>3500</v>
      </c>
      <c r="I9" s="64">
        <f t="shared" ref="I9:I51" si="1">SUM(G9:H9)</f>
        <v>3500</v>
      </c>
      <c r="J9" s="54" t="s">
        <v>39</v>
      </c>
    </row>
    <row r="10" spans="1:10" ht="35" customHeight="1" x14ac:dyDescent="0.2">
      <c r="A10" s="57">
        <v>6</v>
      </c>
      <c r="B10" s="58"/>
      <c r="C10" s="59" t="s">
        <v>29</v>
      </c>
      <c r="D10" s="59" t="s">
        <v>23</v>
      </c>
      <c r="E10" s="60" t="s">
        <v>26</v>
      </c>
      <c r="F10" s="61" t="s">
        <v>21</v>
      </c>
      <c r="G10" s="62" t="s">
        <v>60</v>
      </c>
      <c r="H10" s="63">
        <v>3500</v>
      </c>
      <c r="I10" s="64">
        <f t="shared" si="1"/>
        <v>3500</v>
      </c>
      <c r="J10" s="54" t="s">
        <v>39</v>
      </c>
    </row>
    <row r="11" spans="1:10" s="14" customFormat="1" ht="35.5" customHeight="1" x14ac:dyDescent="0.2">
      <c r="A11" s="57">
        <v>7</v>
      </c>
      <c r="B11" s="58"/>
      <c r="C11" s="59" t="s">
        <v>34</v>
      </c>
      <c r="D11" s="59"/>
      <c r="E11" s="60" t="s">
        <v>35</v>
      </c>
      <c r="F11" s="61" t="s">
        <v>21</v>
      </c>
      <c r="G11" s="62" t="s">
        <v>60</v>
      </c>
      <c r="H11" s="63">
        <v>3500</v>
      </c>
      <c r="I11" s="64">
        <f>SUM(G11:H11)</f>
        <v>3500</v>
      </c>
      <c r="J11" s="54" t="s">
        <v>41</v>
      </c>
    </row>
    <row r="12" spans="1:10" ht="35.15" customHeight="1" x14ac:dyDescent="0.2">
      <c r="A12" s="57">
        <v>8</v>
      </c>
      <c r="B12" s="58"/>
      <c r="C12" s="59" t="s">
        <v>53</v>
      </c>
      <c r="D12" s="59" t="s">
        <v>54</v>
      </c>
      <c r="E12" s="60" t="s">
        <v>51</v>
      </c>
      <c r="F12" s="61" t="s">
        <v>52</v>
      </c>
      <c r="G12" s="62" t="s">
        <v>60</v>
      </c>
      <c r="H12" s="63" t="s">
        <v>33</v>
      </c>
      <c r="I12" s="64">
        <f t="shared" si="1"/>
        <v>0</v>
      </c>
      <c r="J12" s="52"/>
    </row>
    <row r="13" spans="1:10" ht="35.15" customHeight="1" x14ac:dyDescent="0.2">
      <c r="A13" s="57">
        <v>9</v>
      </c>
      <c r="B13" s="58"/>
      <c r="C13" s="65" t="s">
        <v>55</v>
      </c>
      <c r="D13" s="59" t="s">
        <v>57</v>
      </c>
      <c r="E13" s="59" t="s">
        <v>56</v>
      </c>
      <c r="F13" s="61" t="s">
        <v>52</v>
      </c>
      <c r="G13" s="62" t="s">
        <v>60</v>
      </c>
      <c r="H13" s="63" t="s">
        <v>33</v>
      </c>
      <c r="I13" s="64">
        <f t="shared" si="1"/>
        <v>0</v>
      </c>
      <c r="J13" s="54" t="s">
        <v>58</v>
      </c>
    </row>
    <row r="14" spans="1:10" ht="35.15" customHeight="1" x14ac:dyDescent="0.2">
      <c r="A14" s="57">
        <v>10</v>
      </c>
      <c r="B14" s="58"/>
      <c r="C14" s="59"/>
      <c r="D14" s="59"/>
      <c r="E14" s="59"/>
      <c r="F14" s="61"/>
      <c r="G14" s="62"/>
      <c r="H14" s="63"/>
      <c r="I14" s="64">
        <f t="shared" si="1"/>
        <v>0</v>
      </c>
      <c r="J14" s="50"/>
    </row>
    <row r="15" spans="1:10" ht="35.15" customHeight="1" x14ac:dyDescent="0.2">
      <c r="A15" s="57">
        <v>11</v>
      </c>
      <c r="B15" s="58"/>
      <c r="C15" s="59"/>
      <c r="D15" s="59"/>
      <c r="E15" s="60"/>
      <c r="F15" s="61"/>
      <c r="G15" s="62"/>
      <c r="H15" s="63"/>
      <c r="I15" s="64">
        <f t="shared" si="1"/>
        <v>0</v>
      </c>
      <c r="J15" s="50"/>
    </row>
    <row r="16" spans="1:10" ht="35.15" customHeight="1" x14ac:dyDescent="0.2">
      <c r="A16" s="57">
        <v>12</v>
      </c>
      <c r="B16" s="58"/>
      <c r="C16" s="59"/>
      <c r="D16" s="59"/>
      <c r="E16" s="60"/>
      <c r="F16" s="61"/>
      <c r="G16" s="62"/>
      <c r="H16" s="63"/>
      <c r="I16" s="64">
        <f t="shared" ref="I16:I25" si="2">SUM(G16:H16)</f>
        <v>0</v>
      </c>
      <c r="J16" s="50"/>
    </row>
    <row r="17" spans="1:10" ht="35.15" customHeight="1" x14ac:dyDescent="0.2">
      <c r="A17" s="57">
        <v>13</v>
      </c>
      <c r="B17" s="58"/>
      <c r="C17" s="59"/>
      <c r="D17" s="59"/>
      <c r="E17" s="60"/>
      <c r="F17" s="61"/>
      <c r="G17" s="62"/>
      <c r="H17" s="63"/>
      <c r="I17" s="64">
        <f t="shared" si="2"/>
        <v>0</v>
      </c>
      <c r="J17" s="50"/>
    </row>
    <row r="18" spans="1:10" ht="35.15" customHeight="1" x14ac:dyDescent="0.2">
      <c r="A18" s="57">
        <v>14</v>
      </c>
      <c r="B18" s="58"/>
      <c r="C18" s="59"/>
      <c r="D18" s="59"/>
      <c r="E18" s="60"/>
      <c r="F18" s="61"/>
      <c r="G18" s="62"/>
      <c r="H18" s="63"/>
      <c r="I18" s="64">
        <f t="shared" si="2"/>
        <v>0</v>
      </c>
      <c r="J18" s="50"/>
    </row>
    <row r="19" spans="1:10" ht="35.15" customHeight="1" x14ac:dyDescent="0.2">
      <c r="A19" s="57">
        <v>15</v>
      </c>
      <c r="B19" s="58"/>
      <c r="C19" s="59"/>
      <c r="D19" s="59"/>
      <c r="E19" s="60"/>
      <c r="F19" s="61"/>
      <c r="G19" s="62"/>
      <c r="H19" s="63"/>
      <c r="I19" s="64">
        <f t="shared" si="2"/>
        <v>0</v>
      </c>
      <c r="J19" s="50"/>
    </row>
    <row r="20" spans="1:10" ht="35.15" customHeight="1" x14ac:dyDescent="0.2">
      <c r="A20" s="57">
        <v>16</v>
      </c>
      <c r="B20" s="58"/>
      <c r="C20" s="59"/>
      <c r="D20" s="59"/>
      <c r="E20" s="60"/>
      <c r="F20" s="61"/>
      <c r="G20" s="62"/>
      <c r="H20" s="63"/>
      <c r="I20" s="64">
        <f t="shared" si="2"/>
        <v>0</v>
      </c>
      <c r="J20" s="50"/>
    </row>
    <row r="21" spans="1:10" ht="35.15" customHeight="1" x14ac:dyDescent="0.2">
      <c r="A21" s="57">
        <v>17</v>
      </c>
      <c r="B21" s="58"/>
      <c r="C21" s="59"/>
      <c r="D21" s="59"/>
      <c r="E21" s="60"/>
      <c r="F21" s="61"/>
      <c r="G21" s="62"/>
      <c r="H21" s="63"/>
      <c r="I21" s="64">
        <f t="shared" si="2"/>
        <v>0</v>
      </c>
      <c r="J21" s="50"/>
    </row>
    <row r="22" spans="1:10" ht="35.15" customHeight="1" x14ac:dyDescent="0.2">
      <c r="A22" s="57">
        <v>18</v>
      </c>
      <c r="B22" s="58"/>
      <c r="C22" s="59"/>
      <c r="D22" s="59"/>
      <c r="E22" s="60"/>
      <c r="F22" s="61"/>
      <c r="G22" s="62"/>
      <c r="H22" s="63"/>
      <c r="I22" s="64">
        <f t="shared" si="2"/>
        <v>0</v>
      </c>
      <c r="J22" s="50"/>
    </row>
    <row r="23" spans="1:10" ht="35.15" customHeight="1" x14ac:dyDescent="0.2">
      <c r="A23" s="57">
        <v>19</v>
      </c>
      <c r="B23" s="58"/>
      <c r="C23" s="59"/>
      <c r="D23" s="59"/>
      <c r="E23" s="60"/>
      <c r="F23" s="61"/>
      <c r="G23" s="62"/>
      <c r="H23" s="63"/>
      <c r="I23" s="64">
        <f t="shared" si="2"/>
        <v>0</v>
      </c>
      <c r="J23" s="50"/>
    </row>
    <row r="24" spans="1:10" ht="35.15" customHeight="1" x14ac:dyDescent="0.2">
      <c r="A24" s="57">
        <v>20</v>
      </c>
      <c r="B24" s="58"/>
      <c r="C24" s="59"/>
      <c r="D24" s="59"/>
      <c r="E24" s="60"/>
      <c r="F24" s="61"/>
      <c r="G24" s="62"/>
      <c r="H24" s="63"/>
      <c r="I24" s="64">
        <f t="shared" si="2"/>
        <v>0</v>
      </c>
      <c r="J24" s="50"/>
    </row>
    <row r="25" spans="1:10" ht="35.15" customHeight="1" x14ac:dyDescent="0.2">
      <c r="A25" s="57">
        <v>21</v>
      </c>
      <c r="B25" s="58"/>
      <c r="C25" s="59"/>
      <c r="D25" s="59"/>
      <c r="E25" s="60"/>
      <c r="F25" s="61"/>
      <c r="G25" s="62"/>
      <c r="H25" s="63"/>
      <c r="I25" s="64">
        <f t="shared" si="2"/>
        <v>0</v>
      </c>
      <c r="J25" s="50"/>
    </row>
    <row r="26" spans="1:10" ht="35.15" customHeight="1" x14ac:dyDescent="0.2">
      <c r="A26" s="57">
        <v>22</v>
      </c>
      <c r="B26" s="58"/>
      <c r="C26" s="59"/>
      <c r="D26" s="59"/>
      <c r="E26" s="60"/>
      <c r="F26" s="61"/>
      <c r="G26" s="62"/>
      <c r="H26" s="63"/>
      <c r="I26" s="64">
        <f t="shared" ref="I26:I34" si="3">SUM(G26:H26)</f>
        <v>0</v>
      </c>
      <c r="J26" s="50"/>
    </row>
    <row r="27" spans="1:10" ht="35.15" customHeight="1" x14ac:dyDescent="0.2">
      <c r="A27" s="57">
        <v>23</v>
      </c>
      <c r="B27" s="58"/>
      <c r="C27" s="59"/>
      <c r="D27" s="59"/>
      <c r="E27" s="60"/>
      <c r="F27" s="61"/>
      <c r="G27" s="62"/>
      <c r="H27" s="63"/>
      <c r="I27" s="64">
        <f t="shared" si="3"/>
        <v>0</v>
      </c>
      <c r="J27" s="50"/>
    </row>
    <row r="28" spans="1:10" ht="35.15" customHeight="1" x14ac:dyDescent="0.2">
      <c r="A28" s="57">
        <v>24</v>
      </c>
      <c r="B28" s="58"/>
      <c r="C28" s="59"/>
      <c r="D28" s="59"/>
      <c r="E28" s="60"/>
      <c r="F28" s="61"/>
      <c r="G28" s="62"/>
      <c r="H28" s="63"/>
      <c r="I28" s="64">
        <f t="shared" si="3"/>
        <v>0</v>
      </c>
      <c r="J28" s="50"/>
    </row>
    <row r="29" spans="1:10" ht="35.15" customHeight="1" x14ac:dyDescent="0.2">
      <c r="A29" s="57">
        <v>25</v>
      </c>
      <c r="B29" s="58"/>
      <c r="C29" s="59"/>
      <c r="D29" s="59"/>
      <c r="E29" s="60"/>
      <c r="F29" s="61"/>
      <c r="G29" s="62"/>
      <c r="H29" s="63"/>
      <c r="I29" s="64">
        <f t="shared" si="3"/>
        <v>0</v>
      </c>
      <c r="J29" s="50"/>
    </row>
    <row r="30" spans="1:10" ht="35.15" customHeight="1" x14ac:dyDescent="0.2">
      <c r="A30" s="57">
        <v>26</v>
      </c>
      <c r="B30" s="58"/>
      <c r="C30" s="59"/>
      <c r="D30" s="59"/>
      <c r="E30" s="60"/>
      <c r="F30" s="61"/>
      <c r="G30" s="62"/>
      <c r="H30" s="63"/>
      <c r="I30" s="64">
        <f t="shared" si="3"/>
        <v>0</v>
      </c>
      <c r="J30" s="50"/>
    </row>
    <row r="31" spans="1:10" ht="35.15" customHeight="1" x14ac:dyDescent="0.2">
      <c r="A31" s="57">
        <v>27</v>
      </c>
      <c r="B31" s="58"/>
      <c r="C31" s="59"/>
      <c r="D31" s="59"/>
      <c r="E31" s="60"/>
      <c r="F31" s="61"/>
      <c r="G31" s="62"/>
      <c r="H31" s="63"/>
      <c r="I31" s="64">
        <f t="shared" si="3"/>
        <v>0</v>
      </c>
      <c r="J31" s="50"/>
    </row>
    <row r="32" spans="1:10" ht="35.15" customHeight="1" x14ac:dyDescent="0.2">
      <c r="A32" s="57">
        <v>28</v>
      </c>
      <c r="B32" s="58"/>
      <c r="C32" s="59"/>
      <c r="D32" s="59"/>
      <c r="E32" s="60"/>
      <c r="F32" s="61"/>
      <c r="G32" s="62"/>
      <c r="H32" s="63"/>
      <c r="I32" s="64">
        <f t="shared" si="3"/>
        <v>0</v>
      </c>
      <c r="J32" s="50"/>
    </row>
    <row r="33" spans="1:10" ht="35.15" customHeight="1" x14ac:dyDescent="0.2">
      <c r="A33" s="57">
        <v>29</v>
      </c>
      <c r="B33" s="58"/>
      <c r="C33" s="59"/>
      <c r="D33" s="59"/>
      <c r="E33" s="60"/>
      <c r="F33" s="61"/>
      <c r="G33" s="62"/>
      <c r="H33" s="63"/>
      <c r="I33" s="64">
        <f t="shared" si="3"/>
        <v>0</v>
      </c>
      <c r="J33" s="50"/>
    </row>
    <row r="34" spans="1:10" ht="35.15" customHeight="1" x14ac:dyDescent="0.2">
      <c r="A34" s="57">
        <v>30</v>
      </c>
      <c r="B34" s="58"/>
      <c r="C34" s="59"/>
      <c r="D34" s="59"/>
      <c r="E34" s="60"/>
      <c r="F34" s="61"/>
      <c r="G34" s="62"/>
      <c r="H34" s="63"/>
      <c r="I34" s="64">
        <f t="shared" si="3"/>
        <v>0</v>
      </c>
      <c r="J34" s="50"/>
    </row>
    <row r="35" spans="1:10" ht="35.15" customHeight="1" x14ac:dyDescent="0.2">
      <c r="A35" s="57">
        <v>31</v>
      </c>
      <c r="B35" s="58"/>
      <c r="C35" s="59"/>
      <c r="D35" s="59"/>
      <c r="E35" s="60"/>
      <c r="F35" s="61"/>
      <c r="G35" s="62"/>
      <c r="H35" s="63"/>
      <c r="I35" s="64">
        <f t="shared" si="1"/>
        <v>0</v>
      </c>
      <c r="J35" s="50"/>
    </row>
    <row r="36" spans="1:10" ht="34.5" customHeight="1" x14ac:dyDescent="0.2">
      <c r="A36" s="57">
        <v>32</v>
      </c>
      <c r="B36" s="58"/>
      <c r="C36" s="59"/>
      <c r="D36" s="59"/>
      <c r="E36" s="60"/>
      <c r="F36" s="61"/>
      <c r="G36" s="62"/>
      <c r="H36" s="63"/>
      <c r="I36" s="64">
        <f t="shared" si="1"/>
        <v>0</v>
      </c>
      <c r="J36" s="50"/>
    </row>
    <row r="37" spans="1:10" ht="35.15" customHeight="1" x14ac:dyDescent="0.2">
      <c r="A37" s="57">
        <v>33</v>
      </c>
      <c r="B37" s="58"/>
      <c r="C37" s="59"/>
      <c r="D37" s="59"/>
      <c r="E37" s="60"/>
      <c r="F37" s="61"/>
      <c r="G37" s="62"/>
      <c r="H37" s="63"/>
      <c r="I37" s="64">
        <f t="shared" si="1"/>
        <v>0</v>
      </c>
      <c r="J37" s="50"/>
    </row>
    <row r="38" spans="1:10" ht="35.15" customHeight="1" x14ac:dyDescent="0.2">
      <c r="A38" s="57">
        <v>34</v>
      </c>
      <c r="B38" s="58"/>
      <c r="C38" s="59"/>
      <c r="D38" s="59"/>
      <c r="E38" s="59"/>
      <c r="F38" s="61"/>
      <c r="G38" s="62"/>
      <c r="H38" s="63"/>
      <c r="I38" s="64">
        <f t="shared" si="1"/>
        <v>0</v>
      </c>
      <c r="J38" s="50"/>
    </row>
    <row r="39" spans="1:10" ht="35.15" customHeight="1" x14ac:dyDescent="0.2">
      <c r="A39" s="57">
        <v>35</v>
      </c>
      <c r="B39" s="58"/>
      <c r="C39" s="59"/>
      <c r="D39" s="59"/>
      <c r="E39" s="60"/>
      <c r="F39" s="61"/>
      <c r="G39" s="62"/>
      <c r="H39" s="63"/>
      <c r="I39" s="64">
        <f t="shared" si="1"/>
        <v>0</v>
      </c>
      <c r="J39" s="50"/>
    </row>
    <row r="40" spans="1:10" ht="35.15" customHeight="1" x14ac:dyDescent="0.2">
      <c r="A40" s="57">
        <v>36</v>
      </c>
      <c r="B40" s="58"/>
      <c r="C40" s="59"/>
      <c r="D40" s="59"/>
      <c r="E40" s="60"/>
      <c r="F40" s="61"/>
      <c r="G40" s="62"/>
      <c r="H40" s="63"/>
      <c r="I40" s="64">
        <f t="shared" si="1"/>
        <v>0</v>
      </c>
      <c r="J40" s="50"/>
    </row>
    <row r="41" spans="1:10" ht="35.15" customHeight="1" x14ac:dyDescent="0.2">
      <c r="A41" s="57">
        <v>37</v>
      </c>
      <c r="B41" s="58"/>
      <c r="C41" s="59"/>
      <c r="D41" s="59"/>
      <c r="E41" s="60"/>
      <c r="F41" s="61"/>
      <c r="G41" s="62"/>
      <c r="H41" s="63"/>
      <c r="I41" s="64">
        <f t="shared" ref="I41:I47" si="4">SUM(G41:H41)</f>
        <v>0</v>
      </c>
      <c r="J41" s="50"/>
    </row>
    <row r="42" spans="1:10" ht="35.15" customHeight="1" x14ac:dyDescent="0.2">
      <c r="A42" s="57">
        <v>38</v>
      </c>
      <c r="B42" s="58"/>
      <c r="C42" s="59"/>
      <c r="D42" s="59"/>
      <c r="E42" s="60"/>
      <c r="F42" s="61"/>
      <c r="G42" s="62"/>
      <c r="H42" s="63"/>
      <c r="I42" s="64">
        <f t="shared" si="4"/>
        <v>0</v>
      </c>
      <c r="J42" s="50"/>
    </row>
    <row r="43" spans="1:10" ht="35.15" customHeight="1" x14ac:dyDescent="0.2">
      <c r="A43" s="57">
        <v>39</v>
      </c>
      <c r="B43" s="58"/>
      <c r="C43" s="59"/>
      <c r="D43" s="59"/>
      <c r="E43" s="60"/>
      <c r="F43" s="61"/>
      <c r="G43" s="62"/>
      <c r="H43" s="63"/>
      <c r="I43" s="64"/>
      <c r="J43" s="50"/>
    </row>
    <row r="44" spans="1:10" ht="35.15" customHeight="1" x14ac:dyDescent="0.2">
      <c r="A44" s="57">
        <v>40</v>
      </c>
      <c r="B44" s="58"/>
      <c r="C44" s="59"/>
      <c r="D44" s="59"/>
      <c r="E44" s="60"/>
      <c r="F44" s="61"/>
      <c r="G44" s="62"/>
      <c r="H44" s="63"/>
      <c r="I44" s="64"/>
      <c r="J44" s="50"/>
    </row>
    <row r="45" spans="1:10" ht="35.15" customHeight="1" x14ac:dyDescent="0.2">
      <c r="A45" s="57">
        <v>41</v>
      </c>
      <c r="B45" s="58"/>
      <c r="C45" s="59"/>
      <c r="D45" s="59"/>
      <c r="E45" s="60"/>
      <c r="F45" s="61"/>
      <c r="G45" s="62"/>
      <c r="H45" s="63"/>
      <c r="I45" s="64"/>
      <c r="J45" s="50"/>
    </row>
    <row r="46" spans="1:10" ht="35.15" customHeight="1" x14ac:dyDescent="0.2">
      <c r="A46" s="57">
        <v>42</v>
      </c>
      <c r="B46" s="58"/>
      <c r="C46" s="59"/>
      <c r="D46" s="59"/>
      <c r="E46" s="60"/>
      <c r="F46" s="61"/>
      <c r="G46" s="62"/>
      <c r="H46" s="63"/>
      <c r="I46" s="64"/>
      <c r="J46" s="50"/>
    </row>
    <row r="47" spans="1:10" ht="35.15" customHeight="1" x14ac:dyDescent="0.2">
      <c r="A47" s="57">
        <v>43</v>
      </c>
      <c r="B47" s="58"/>
      <c r="C47" s="59"/>
      <c r="D47" s="59"/>
      <c r="E47" s="60"/>
      <c r="F47" s="61"/>
      <c r="G47" s="62"/>
      <c r="H47" s="63"/>
      <c r="I47" s="64">
        <f t="shared" si="4"/>
        <v>0</v>
      </c>
      <c r="J47" s="50"/>
    </row>
    <row r="48" spans="1:10" ht="35.15" customHeight="1" x14ac:dyDescent="0.2">
      <c r="A48" s="57">
        <v>44</v>
      </c>
      <c r="B48" s="58"/>
      <c r="C48" s="59"/>
      <c r="D48" s="59"/>
      <c r="E48" s="60"/>
      <c r="F48" s="61"/>
      <c r="G48" s="62"/>
      <c r="H48" s="63"/>
      <c r="I48" s="64">
        <f t="shared" si="1"/>
        <v>0</v>
      </c>
      <c r="J48" s="50"/>
    </row>
    <row r="49" spans="1:10" ht="35.15" customHeight="1" x14ac:dyDescent="0.2">
      <c r="A49" s="57">
        <v>45</v>
      </c>
      <c r="B49" s="58"/>
      <c r="C49" s="59"/>
      <c r="D49" s="59"/>
      <c r="E49" s="59"/>
      <c r="F49" s="61"/>
      <c r="G49" s="62"/>
      <c r="H49" s="63"/>
      <c r="I49" s="64">
        <f t="shared" si="1"/>
        <v>0</v>
      </c>
      <c r="J49" s="50"/>
    </row>
    <row r="50" spans="1:10" ht="35.15" customHeight="1" x14ac:dyDescent="0.2">
      <c r="A50" s="57">
        <v>46</v>
      </c>
      <c r="B50" s="58"/>
      <c r="C50" s="59"/>
      <c r="D50" s="59"/>
      <c r="E50" s="60"/>
      <c r="F50" s="61"/>
      <c r="G50" s="62"/>
      <c r="H50" s="63"/>
      <c r="I50" s="64">
        <f t="shared" si="1"/>
        <v>0</v>
      </c>
      <c r="J50" s="50"/>
    </row>
    <row r="51" spans="1:10" ht="35.15" customHeight="1" x14ac:dyDescent="0.2">
      <c r="A51" s="57">
        <v>47</v>
      </c>
      <c r="B51" s="58"/>
      <c r="C51" s="59"/>
      <c r="D51" s="59"/>
      <c r="E51" s="60"/>
      <c r="F51" s="61"/>
      <c r="G51" s="62"/>
      <c r="H51" s="63"/>
      <c r="I51" s="64">
        <f t="shared" si="1"/>
        <v>0</v>
      </c>
      <c r="J51" s="50"/>
    </row>
    <row r="52" spans="1:10" ht="12.75" customHeight="1" x14ac:dyDescent="0.2">
      <c r="A52" s="38"/>
      <c r="B52" s="39"/>
      <c r="C52" s="40"/>
      <c r="D52" s="37"/>
      <c r="E52" s="37"/>
      <c r="F52" s="40"/>
      <c r="G52" s="41"/>
      <c r="H52" s="41"/>
      <c r="I52" s="42"/>
    </row>
    <row r="53" spans="1:10" ht="35.15" customHeight="1" x14ac:dyDescent="0.2">
      <c r="A53" s="2" t="s">
        <v>38</v>
      </c>
      <c r="B53" s="43"/>
      <c r="C53" s="44"/>
      <c r="D53" s="44"/>
      <c r="E53" s="44"/>
      <c r="F53" s="45"/>
      <c r="G53" s="46"/>
      <c r="H53" s="46"/>
      <c r="I53" s="47"/>
    </row>
    <row r="54" spans="1:10" s="15" customFormat="1" ht="15.75" customHeight="1" x14ac:dyDescent="0.2">
      <c r="A54" s="27" t="s">
        <v>0</v>
      </c>
      <c r="B54" s="27"/>
      <c r="C54" s="48"/>
      <c r="D54" s="48" t="s">
        <v>2</v>
      </c>
      <c r="E54" s="48" t="s">
        <v>3</v>
      </c>
      <c r="F54" s="48" t="s">
        <v>13</v>
      </c>
      <c r="G54" s="28" t="s">
        <v>4</v>
      </c>
      <c r="H54" s="28" t="s">
        <v>5</v>
      </c>
      <c r="I54" s="28" t="s">
        <v>6</v>
      </c>
      <c r="J54" s="48" t="s">
        <v>37</v>
      </c>
    </row>
    <row r="55" spans="1:10" s="14" customFormat="1" ht="35.15" customHeight="1" x14ac:dyDescent="0.2">
      <c r="A55" s="29">
        <v>48</v>
      </c>
      <c r="B55" s="30"/>
      <c r="C55" s="31"/>
      <c r="D55" s="31"/>
      <c r="E55" s="32"/>
      <c r="F55" s="33"/>
      <c r="G55" s="34"/>
      <c r="H55" s="35"/>
      <c r="I55" s="36">
        <f t="shared" ref="I55:I57" si="5">SUM(G55:H55)</f>
        <v>0</v>
      </c>
      <c r="J55" s="50"/>
    </row>
    <row r="56" spans="1:10" s="14" customFormat="1" ht="35.15" customHeight="1" x14ac:dyDescent="0.2">
      <c r="A56" s="29">
        <v>49</v>
      </c>
      <c r="B56" s="30"/>
      <c r="C56" s="31"/>
      <c r="D56" s="31"/>
      <c r="E56" s="31"/>
      <c r="F56" s="33"/>
      <c r="G56" s="34"/>
      <c r="H56" s="35"/>
      <c r="I56" s="36">
        <f t="shared" si="5"/>
        <v>0</v>
      </c>
      <c r="J56" s="50"/>
    </row>
    <row r="57" spans="1:10" s="14" customFormat="1" ht="35" customHeight="1" x14ac:dyDescent="0.2">
      <c r="A57" s="29">
        <v>50</v>
      </c>
      <c r="B57" s="30"/>
      <c r="C57" s="31"/>
      <c r="D57" s="31"/>
      <c r="E57" s="31"/>
      <c r="F57" s="33"/>
      <c r="G57" s="34"/>
      <c r="H57" s="35"/>
      <c r="I57" s="36">
        <f t="shared" si="5"/>
        <v>0</v>
      </c>
      <c r="J57" s="50"/>
    </row>
    <row r="58" spans="1:10" ht="35.15" customHeight="1" x14ac:dyDescent="0.2">
      <c r="A58" s="3"/>
      <c r="B58" s="16"/>
      <c r="C58" s="18"/>
      <c r="D58" s="18"/>
      <c r="E58" s="73" t="s">
        <v>7</v>
      </c>
      <c r="F58" s="74"/>
      <c r="G58" s="19">
        <f>COUNTA(G5:G51,G55:G57)</f>
        <v>9</v>
      </c>
      <c r="H58" s="19">
        <f>COUNT(H5:H51,H55:H57)</f>
        <v>5</v>
      </c>
      <c r="I58" s="20"/>
    </row>
    <row r="59" spans="1:10" ht="35.15" customHeight="1" x14ac:dyDescent="0.2">
      <c r="A59" s="3"/>
      <c r="B59" s="16"/>
      <c r="C59" s="18"/>
      <c r="D59" s="18"/>
      <c r="E59" s="75" t="s">
        <v>8</v>
      </c>
      <c r="F59" s="76"/>
      <c r="G59" s="17">
        <f>SUM(G5:G51,G55:G57)</f>
        <v>0</v>
      </c>
      <c r="H59" s="17">
        <f>SUM(H5:H51,H55:H57)</f>
        <v>17500</v>
      </c>
      <c r="I59" s="20">
        <f>SUM(G59:H59)</f>
        <v>17500</v>
      </c>
    </row>
    <row r="61" spans="1:10" x14ac:dyDescent="0.2">
      <c r="G61" s="77" t="s">
        <v>15</v>
      </c>
      <c r="H61" s="78"/>
      <c r="I61" s="79"/>
    </row>
    <row r="62" spans="1:10" x14ac:dyDescent="0.2">
      <c r="G62" s="70" t="s">
        <v>4</v>
      </c>
      <c r="H62" s="70"/>
      <c r="I62" s="8">
        <f>G59</f>
        <v>0</v>
      </c>
    </row>
    <row r="63" spans="1:10" x14ac:dyDescent="0.2">
      <c r="G63" s="70" t="s">
        <v>5</v>
      </c>
      <c r="H63" s="70"/>
      <c r="I63" s="8">
        <f>H59</f>
        <v>17500</v>
      </c>
    </row>
    <row r="64" spans="1:10" x14ac:dyDescent="0.2">
      <c r="G64" s="72" t="s">
        <v>10</v>
      </c>
      <c r="H64" s="72"/>
      <c r="I64" s="8">
        <v>0</v>
      </c>
    </row>
    <row r="65" spans="7:9" x14ac:dyDescent="0.2">
      <c r="G65" s="68" t="s">
        <v>9</v>
      </c>
      <c r="H65" s="68"/>
      <c r="I65" s="8">
        <f>SUM(I62:I64)</f>
        <v>17500</v>
      </c>
    </row>
    <row r="66" spans="7:9" x14ac:dyDescent="0.2">
      <c r="G66" s="69" t="s">
        <v>16</v>
      </c>
      <c r="H66" s="69"/>
      <c r="I66" s="69"/>
    </row>
    <row r="67" spans="7:9" x14ac:dyDescent="0.2">
      <c r="G67" s="70" t="s">
        <v>31</v>
      </c>
      <c r="H67" s="70"/>
      <c r="I67" s="8">
        <f>I63+I64</f>
        <v>17500</v>
      </c>
    </row>
    <row r="68" spans="7:9" x14ac:dyDescent="0.2">
      <c r="G68" s="70" t="s">
        <v>12</v>
      </c>
      <c r="H68" s="70"/>
      <c r="I68" s="7">
        <v>0</v>
      </c>
    </row>
    <row r="69" spans="7:9" x14ac:dyDescent="0.2">
      <c r="G69" s="68" t="s">
        <v>9</v>
      </c>
      <c r="H69" s="68"/>
      <c r="I69" s="8">
        <f>SUM(I67:I68)</f>
        <v>17500</v>
      </c>
    </row>
    <row r="70" spans="7:9" x14ac:dyDescent="0.2">
      <c r="G70" s="71" t="s">
        <v>11</v>
      </c>
      <c r="H70" s="71"/>
      <c r="I70" s="71"/>
    </row>
    <row r="71" spans="7:9" x14ac:dyDescent="0.2">
      <c r="G71" s="67" t="s">
        <v>14</v>
      </c>
      <c r="H71" s="67"/>
      <c r="I71" s="9">
        <f>I65-I69</f>
        <v>0</v>
      </c>
    </row>
  </sheetData>
  <autoFilter ref="A4:I51"/>
  <mergeCells count="14">
    <mergeCell ref="A1:J1"/>
    <mergeCell ref="G71:H71"/>
    <mergeCell ref="G65:H65"/>
    <mergeCell ref="G66:I66"/>
    <mergeCell ref="G67:H67"/>
    <mergeCell ref="G68:H68"/>
    <mergeCell ref="G69:H69"/>
    <mergeCell ref="G70:I70"/>
    <mergeCell ref="G64:H64"/>
    <mergeCell ref="E58:F58"/>
    <mergeCell ref="E59:F59"/>
    <mergeCell ref="G61:I61"/>
    <mergeCell ref="G62:H62"/>
    <mergeCell ref="G63:H63"/>
  </mergeCells>
  <phoneticPr fontId="3"/>
  <dataValidations count="2">
    <dataValidation type="list" allowBlank="1" showInputMessage="1" showErrorMessage="1" sqref="H55:H57 H5:H51">
      <formula1>"3500,-"</formula1>
    </dataValidation>
    <dataValidation type="list" allowBlank="1" showInputMessage="1" showErrorMessage="1" sqref="F55:F57 F5:F51">
      <formula1>"一般,隊員"</formula1>
    </dataValidation>
  </dataValidations>
  <printOptions horizontalCentered="1"/>
  <pageMargins left="0.11811023622047245" right="0.11811023622047245" top="0.35433070866141736" bottom="0.19685039370078741" header="0.31496062992125984" footer="0.31496062992125984"/>
  <pageSetup paperSize="9" scale="39" orientation="portrait" r:id="rId1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参加リスト </vt:lpstr>
      <vt:lpstr>'参加リスト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UemotoTomomi</dc:creator>
  <cp:lastModifiedBy>関西そなえ隊</cp:lastModifiedBy>
  <cp:lastPrinted>2016-02-09T14:38:52Z</cp:lastPrinted>
  <dcterms:created xsi:type="dcterms:W3CDTF">2014-11-18T05:21:34Z</dcterms:created>
  <dcterms:modified xsi:type="dcterms:W3CDTF">2016-02-09T14:44:13Z</dcterms:modified>
</cp:coreProperties>
</file>